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Arial"/>
      <sz val="10.0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Alignment="true" applyFont="true">
      <alignment wrapText="true" horizontal="left" vertical="top"/>
    </xf>
    <xf numFmtId="14" fontId="1" fillId="0" borderId="0" xfId="0" applyAlignment="true" applyFont="true" applyNumberFormat="true">
      <alignment wrapText="true" horizontal="center" vertical="top"/>
    </xf>
    <xf numFmtId="4" fontId="1" fillId="0" borderId="0" xfId="0" applyAlignment="true" applyFont="true" applyNumberFormat="true">
      <alignment wrapText="true" horizontal="right" vertical="top"/>
    </xf>
    <xf numFmtId="0" fontId="1" fillId="0" borderId="0" xfId="0" applyAlignment="true" applyFont="true">
      <alignment wrapText="true" horizontal="right" vertical="top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L26"/>
  <sheetViews>
    <sheetView workbookViewId="0" tabSelected="true"/>
  </sheetViews>
  <sheetFormatPr defaultRowHeight="15.0"/>
  <cols>
    <col min="1" max="1" width="39.0625" customWidth="true"/>
    <col min="2" max="2" width="39.0625" customWidth="true"/>
    <col min="3" max="3" width="19.53125" customWidth="true"/>
    <col min="4" max="4" width="19.53125" customWidth="true"/>
    <col min="5" max="5" width="9.765625" customWidth="true"/>
    <col min="6" max="6" width="27.34375" customWidth="true"/>
    <col min="7" max="7" width="27.34375" customWidth="true"/>
    <col min="8" max="8" width="27.34375" customWidth="true"/>
    <col min="9" max="9" width="27.34375" customWidth="true"/>
    <col min="10" max="10" width="27.34375" customWidth="true"/>
    <col min="11" max="11" width="27.34375" customWidth="true"/>
    <col min="12" max="12" width="58.59375" customWidth="true"/>
  </cols>
  <sheetData>
    <row r="1">
      <c r="A1" s="1" t="inlineStr">
        <is>
          <t>Банк / Bank:</t>
        </is>
      </c>
      <c r="B1" s="1" t="inlineStr">
        <is>
          <t>Филиал "Южный" Акционерного общества "Райффайзенбанк"</t>
        </is>
      </c>
    </row>
    <row r="2">
      <c r="A2" s="1" t="inlineStr">
        <is>
          <t>Клиент / Client:</t>
        </is>
      </c>
      <c r="B2" s="1" t="inlineStr">
        <is>
          <t>Гущин Михаил Владимирович (ИП)</t>
        </is>
      </c>
    </row>
    <row r="3">
      <c r="A3" s="1" t="inlineStr">
        <is>
          <t>ИНН / INN: КИО/KIO</t>
        </is>
      </c>
      <c r="B3" s="1" t="inlineStr">
        <is>
          <t>235702266189</t>
        </is>
      </c>
    </row>
    <row r="4">
      <c r="A4" s="1" t="inlineStr">
        <is>
          <t>Наименование счета / Account name:</t>
        </is>
      </c>
      <c r="B4" s="1" t="inlineStr">
        <is>
          <t>расчетный счет</t>
        </is>
      </c>
    </row>
    <row r="5">
      <c r="A5" s="1" t="inlineStr">
        <is>
          <t>Валюта счета / Account currency:</t>
        </is>
      </c>
      <c r="B5" s="1" t="inlineStr">
        <is>
          <t>810 (RUR)</t>
        </is>
      </c>
    </row>
    <row r="6">
      <c r="A6" s="1" t="inlineStr">
        <is>
          <t>Дата предыдущей выписки/Previous statement date:</t>
        </is>
      </c>
      <c r="B6" s="2" t="n">
        <v>44883.0</v>
      </c>
    </row>
    <row r="7">
      <c r="A7" s="1" t="inlineStr">
        <is>
          <t>Номер счета / Account number:</t>
        </is>
      </c>
      <c r="B7" s="1" t="inlineStr">
        <is>
          <t>40802810826000057823</t>
        </is>
      </c>
    </row>
    <row r="8">
      <c r="A8" s="1" t="inlineStr">
        <is>
          <t>Входящий остаток на начало дня (периода) / Opening Balance:</t>
        </is>
      </c>
      <c r="B8" s="1" t="inlineStr">
        <is>
          <t>0.00 (Кр/Cr)</t>
        </is>
      </c>
    </row>
    <row r="9">
</row>
    <row r="10">
      <c r="A10" s="1" t="inlineStr">
        <is>
          <t>№ П/П</t>
        </is>
      </c>
      <c r="B10"/>
      <c r="C10" s="1" t="inlineStr">
        <is>
          <t>Дата операции / Posting date</t>
        </is>
      </c>
      <c r="D10" s="1" t="inlineStr">
        <is>
          <t>Дата валютир. / Value</t>
        </is>
      </c>
      <c r="E10" s="1" t="inlineStr">
        <is>
          <t>Вид опер. / Op. type</t>
        </is>
      </c>
      <c r="F10" s="1" t="inlineStr">
        <is>
          <t>Номер документа / Document number</t>
        </is>
      </c>
      <c r="G10" s="1" t="inlineStr">
        <is>
          <t>Реквизиты корреспондента /Counter party details</t>
        </is>
      </c>
      <c r="H10"/>
      <c r="I10"/>
      <c r="J10" s="1" t="inlineStr">
        <is>
          <t>Дебет / Debit</t>
        </is>
      </c>
      <c r="K10" s="1" t="inlineStr">
        <is>
          <t>Кредит / Credit</t>
        </is>
      </c>
      <c r="L10" s="1" t="inlineStr">
        <is>
          <t>Основание операции (назначение платежа) / Payment details</t>
        </is>
      </c>
    </row>
    <row r="11">
      <c r="A11"/>
      <c r="B11"/>
      <c r="C11"/>
      <c r="D11"/>
      <c r="E11"/>
      <c r="F11"/>
      <c r="G11" s="1" t="inlineStr">
        <is>
          <t>Наименование / Name</t>
        </is>
      </c>
      <c r="H11" s="1" t="inlineStr">
        <is>
          <t>Счет / Account</t>
        </is>
      </c>
      <c r="I11" s="1" t="inlineStr">
        <is>
          <t>Банк / Bank</t>
        </is>
      </c>
    </row>
    <row r="12">
      <c r="A12" s="1" t="n">
        <v>1.0</v>
      </c>
      <c r="B12"/>
      <c r="C12" s="1" t="n">
        <v>2.0</v>
      </c>
      <c r="D12" s="1" t="n">
        <f>C12+1</f>
        <v>0.0</v>
      </c>
      <c r="E12" s="1" t="n">
        <f>D12+1</f>
        <v>0.0</v>
      </c>
      <c r="F12" s="1" t="n">
        <f>E12+1</f>
        <v>0.0</v>
      </c>
      <c r="G12" s="1" t="n">
        <f>F12+1</f>
        <v>0.0</v>
      </c>
      <c r="H12" s="1" t="n">
        <f>G12+1</f>
        <v>0.0</v>
      </c>
      <c r="I12" s="1" t="n">
        <f>H12+1</f>
        <v>0.0</v>
      </c>
      <c r="J12" s="1" t="n">
        <f>I12+1</f>
        <v>0.0</v>
      </c>
      <c r="K12" s="1" t="n">
        <f>J12+1</f>
        <v>0.0</v>
      </c>
      <c r="L12" s="1" t="n">
        <f>K12+1</f>
        <v>0.0</v>
      </c>
    </row>
    <row r="13">
      <c r="A13" s="4" t="n">
        <v>1.0</v>
      </c>
      <c r="B13"/>
      <c r="C13" s="2" t="n">
        <v>44883.0</v>
      </c>
      <c r="D13" s="2" t="n">
        <v>44883.0</v>
      </c>
      <c r="E13" s="1" t="inlineStr">
        <is>
          <t>17</t>
        </is>
      </c>
      <c r="F13" s="1" t="inlineStr">
        <is>
          <t>337971</t>
        </is>
      </c>
      <c r="G13" s="1" t="inlineStr">
        <is>
          <t>Филиал "Южный" АО "Райффайзенбанк" в г. Краснодаре</t>
        </is>
      </c>
      <c r="H13" s="1" t="inlineStr">
        <is>
          <t>47423810026000478189</t>
        </is>
      </c>
      <c r="I13" s="1" t="inlineStr">
        <is>
          <t>040349556</t>
        </is>
      </c>
      <c r="J13" s="3" t="n">
        <v>42.9</v>
      </c>
      <c r="K13"/>
      <c r="L13" s="1" t="inlineStr">
        <is>
          <t>Ежемесячная комиссия за услугу "SMS для Бизнеса" 10.2022</t>
        </is>
      </c>
    </row>
    <row r="14">
      <c r="A14" s="4" t="n">
        <f>A13+1</f>
        <v>0.0</v>
      </c>
      <c r="B14"/>
      <c r="C14" s="2" t="n">
        <v>44883.0</v>
      </c>
      <c r="D14" s="2" t="n">
        <v>44883.0</v>
      </c>
      <c r="E14" s="1" t="inlineStr">
        <is>
          <t>17</t>
        </is>
      </c>
      <c r="F14" s="1" t="inlineStr">
        <is>
          <t>337295</t>
        </is>
      </c>
      <c r="G14" s="1" t="inlineStr">
        <is>
          <t>Филиал "Южный" АО "Райффайзенбанк" в г. Краснодаре</t>
        </is>
      </c>
      <c r="H14" s="1" t="inlineStr">
        <is>
          <t>60309810726000000000</t>
        </is>
      </c>
      <c r="I14" s="1" t="inlineStr">
        <is>
          <t>040349556</t>
        </is>
      </c>
      <c r="J14" s="3" t="n">
        <v>58.0</v>
      </c>
      <c r="K14"/>
      <c r="L14" s="1" t="inlineStr">
        <is>
          <t>Сумма НДС по комиссии: Осуществление вал.контроля по операциям без оформ.УК   счет-фактура №221118/126/00002309 от 18.11.2022</t>
        </is>
      </c>
    </row>
    <row r="15">
      <c r="A15" s="4" t="n">
        <f>A14+1</f>
        <v>0.0</v>
      </c>
      <c r="B15"/>
      <c r="C15" s="2" t="n">
        <v>44883.0</v>
      </c>
      <c r="D15" s="2" t="n">
        <v>44883.0</v>
      </c>
      <c r="E15" s="1" t="inlineStr">
        <is>
          <t>17</t>
        </is>
      </c>
      <c r="F15" s="1" t="inlineStr">
        <is>
          <t>337293</t>
        </is>
      </c>
      <c r="G15" s="1" t="inlineStr">
        <is>
          <t>Филиал "Южный" АО "Райффайзенбанк" в г. Краснодаре</t>
        </is>
      </c>
      <c r="H15" s="1" t="inlineStr">
        <is>
          <t>47423810826000480225</t>
        </is>
      </c>
      <c r="I15" s="1" t="inlineStr">
        <is>
          <t>040349556</t>
        </is>
      </c>
      <c r="J15" s="3" t="n">
        <v>290.0</v>
      </c>
      <c r="K15"/>
      <c r="L15" s="1" t="inlineStr">
        <is>
          <t>Ком.за осуществ.вал.контроля по опер. без оформ.УК (без учета НДС) С/Ф 221118/126/00002309, операция 16.11.2022 USD 1181.26, начислена в сумме 290.00 RUR,</t>
        </is>
      </c>
    </row>
    <row r="16">
      <c r="A16" s="4" t="n">
        <f>A15+1</f>
        <v>0.0</v>
      </c>
      <c r="B16"/>
      <c r="C16" s="2" t="n">
        <v>44883.0</v>
      </c>
      <c r="D16" s="2" t="n">
        <v>44883.0</v>
      </c>
      <c r="E16" s="1" t="inlineStr">
        <is>
          <t>01</t>
        </is>
      </c>
      <c r="F16" s="1" t="inlineStr">
        <is>
          <t>1</t>
        </is>
      </c>
      <c r="G16" s="1" t="inlineStr">
        <is>
          <t>ГУЩИН МИХАИЛ ВЛАДИМИРОВИЧ</t>
        </is>
      </c>
      <c r="H16" s="1" t="inlineStr">
        <is>
          <t>40817810530000441985</t>
        </is>
      </c>
      <c r="I16" s="1" t="inlineStr">
        <is>
          <t>040349602</t>
        </is>
      </c>
      <c r="J16" s="3" t="n">
        <v>68816.0</v>
      </c>
      <c r="K16"/>
      <c r="L16" s="1" t="inlineStr">
        <is>
          <t>Перевод на свой счет физ лица. НДС не облагается.</t>
        </is>
      </c>
    </row>
    <row r="17">
      <c r="A17" s="4" t="n">
        <f>A16+1</f>
        <v>0.0</v>
      </c>
      <c r="B17"/>
      <c r="C17" s="2" t="n">
        <v>44883.0</v>
      </c>
      <c r="D17" s="2" t="n">
        <v>44883.0</v>
      </c>
      <c r="E17" s="1" t="inlineStr">
        <is>
          <t>17</t>
        </is>
      </c>
      <c r="F17" s="1" t="inlineStr">
        <is>
          <t>33703</t>
        </is>
      </c>
      <c r="G17" s="1" t="inlineStr">
        <is>
          <t>Филиал "Южный" АО "Райффайзенбанк" в г. Краснодаре</t>
        </is>
      </c>
      <c r="H17" s="1" t="inlineStr">
        <is>
          <t>47407810226009577234</t>
        </is>
      </c>
      <c r="I17" s="1" t="inlineStr">
        <is>
          <t>040349556</t>
        </is>
      </c>
      <c r="J17"/>
      <c r="K17" s="3" t="n">
        <v>70316.98</v>
      </c>
      <c r="L17" s="1" t="inlineStr">
        <is>
          <t>Продажа/покупка валюты. Банковский номер сделки FX_416133. Курс сделки: 59.5271. Пара валют по сделке: RUR/USD</t>
        </is>
      </c>
    </row>
    <row r="18">
      <c r="A18" s="4" t="n">
        <f>A17+1</f>
        <v>0.0</v>
      </c>
      <c r="B18"/>
      <c r="C18" s="2" t="n">
        <v>44896.0</v>
      </c>
      <c r="D18" s="2" t="n">
        <v>44896.0</v>
      </c>
      <c r="E18" s="1" t="inlineStr">
        <is>
          <t>17</t>
        </is>
      </c>
      <c r="F18" s="1" t="inlineStr">
        <is>
          <t>276297</t>
        </is>
      </c>
      <c r="G18" s="1" t="inlineStr">
        <is>
          <t>Филиал "Южный" АО "Райффайзенбанк" в г. Краснодаре</t>
        </is>
      </c>
      <c r="H18" s="1" t="inlineStr">
        <is>
          <t>47423840626000018650</t>
        </is>
      </c>
      <c r="I18" s="1" t="inlineStr">
        <is>
          <t>040349556</t>
        </is>
      </c>
      <c r="J18" s="3" t="n">
        <v>1110.08</v>
      </c>
      <c r="K18"/>
      <c r="L18" s="1" t="inlineStr">
        <is>
          <t>Комиссия за ведение текущего (расчетного) счета 40802840426000001799 за период с 01.11.2022 по 30.11.2022    начислена в сумме 25.00 USD по курсу 60.8803 RUR/USD частичная оплата остаток задолженности USD 6.77</t>
        </is>
      </c>
    </row>
    <row r="19">
      <c r="A19" s="4" t="n">
        <f>A18+1</f>
        <v>0.0</v>
      </c>
      <c r="B19"/>
      <c r="C19" s="2" t="n">
        <v>44918.0</v>
      </c>
      <c r="D19" s="2" t="n">
        <v>44918.0</v>
      </c>
      <c r="E19" s="1" t="inlineStr">
        <is>
          <t>01</t>
        </is>
      </c>
      <c r="F19" s="1" t="inlineStr">
        <is>
          <t>2</t>
        </is>
      </c>
      <c r="G19" s="1" t="inlineStr">
        <is>
          <t>ГУЩИН МИХАИЛ ВЛАДИМИРОВИЧ</t>
        </is>
      </c>
      <c r="H19" s="1" t="inlineStr">
        <is>
          <t>40817810530000441985</t>
        </is>
      </c>
      <c r="I19" s="1" t="inlineStr">
        <is>
          <t>040349602</t>
        </is>
      </c>
      <c r="J19" s="3" t="n">
        <v>20000.0</v>
      </c>
      <c r="K19"/>
      <c r="L19" s="1" t="inlineStr">
        <is>
          <t>Перевод на свой счет физ лица. НДС не облагается.</t>
        </is>
      </c>
    </row>
    <row r="20">
      <c r="A20" s="4" t="n">
        <f>A19+1</f>
        <v>0.0</v>
      </c>
      <c r="B20"/>
      <c r="C20" s="2" t="n">
        <v>44918.0</v>
      </c>
      <c r="D20" s="2" t="n">
        <v>44918.0</v>
      </c>
      <c r="E20" s="1" t="inlineStr">
        <is>
          <t>17</t>
        </is>
      </c>
      <c r="F20" s="1" t="inlineStr">
        <is>
          <t>409350</t>
        </is>
      </c>
      <c r="G20" s="1" t="inlineStr">
        <is>
          <t>Филиал "Южный" АО "Райффайзенбанк" в г. Краснодаре</t>
        </is>
      </c>
      <c r="H20" s="1" t="inlineStr">
        <is>
          <t>47407810226009577234</t>
        </is>
      </c>
      <c r="I20" s="1" t="inlineStr">
        <is>
          <t>040349556</t>
        </is>
      </c>
      <c r="J20"/>
      <c r="K20" s="3" t="n">
        <v>35018.78</v>
      </c>
      <c r="L20" s="1" t="inlineStr">
        <is>
          <t>Продажа/покупка валюты. Банковский номер сделки FX_858533. Курс сделки: 66.6872. Пара валют по сделке: RUR/USD</t>
        </is>
      </c>
    </row>
    <row r="21">
      <c r="A21" s="4" t="n">
        <f>A20+1</f>
        <v>0.0</v>
      </c>
      <c r="B21"/>
      <c r="C21" s="2" t="n">
        <v>44922.0</v>
      </c>
      <c r="D21" s="2" t="n">
        <v>44922.0</v>
      </c>
      <c r="E21" s="1" t="inlineStr">
        <is>
          <t>01</t>
        </is>
      </c>
      <c r="F21" s="1" t="inlineStr">
        <is>
          <t>3</t>
        </is>
      </c>
      <c r="G21" s="1" t="inlineStr">
        <is>
          <t>ИФНС РОССИИ ПО Г. ТАГАНРОГУ РОСТОВСКОЙ ОБЛАСТИ</t>
        </is>
      </c>
      <c r="H21" s="1" t="inlineStr">
        <is>
          <t>03100643000000015800</t>
        </is>
      </c>
      <c r="I21" s="1" t="inlineStr">
        <is>
          <t>016015102</t>
        </is>
      </c>
      <c r="J21" s="3" t="n">
        <v>14779.0</v>
      </c>
      <c r="K21"/>
      <c r="L21" s="1" t="inlineStr">
        <is>
          <t>НДС не облагается</t>
        </is>
      </c>
    </row>
    <row r="22">
      <c r="A22" s="4" t="n">
        <f>A21+1</f>
        <v>0.0</v>
      </c>
      <c r="B22"/>
      <c r="C22" s="2" t="n">
        <v>44924.0</v>
      </c>
      <c r="D22" s="2" t="n">
        <v>44924.0</v>
      </c>
      <c r="E22" s="1" t="inlineStr">
        <is>
          <t>17</t>
        </is>
      </c>
      <c r="F22" s="1" t="inlineStr">
        <is>
          <t>851547</t>
        </is>
      </c>
      <c r="G22" s="1" t="inlineStr">
        <is>
          <t>Филиал "Южный" АО "Райффайзенбанк" в г. Краснодаре</t>
        </is>
      </c>
      <c r="H22" s="1" t="inlineStr">
        <is>
          <t>47423840626000018650</t>
        </is>
      </c>
      <c r="I22" s="1" t="inlineStr">
        <is>
          <t>040349556</t>
        </is>
      </c>
      <c r="J22" s="3" t="n">
        <v>239.78</v>
      </c>
      <c r="K22"/>
      <c r="L22" s="1" t="inlineStr">
        <is>
          <t>Комиссия за ведение текущего (расчетного) счета 40802840426000001799 за период с 01.12.2022 по 31.12.2022    начислена в сумме 25.00 USD по курсу 71.3261 RUR/USD частичная оплата остаток задолженности USD 21.64</t>
        </is>
      </c>
    </row>
    <row r="23">
      <c r="A23" s="1" t="inlineStr">
        <is>
          <t>Количество операций / Operations  quantity</t>
        </is>
      </c>
      <c r="B23"/>
      <c r="C23"/>
      <c r="D23"/>
      <c r="E23"/>
      <c r="F23"/>
      <c r="G23"/>
      <c r="H23"/>
      <c r="I23"/>
      <c r="J23" s="4" t="n">
        <f>COUNTA(J13:J22)</f>
        <v>0.0</v>
      </c>
      <c r="K23" s="4" t="n">
        <f>COUNTA(K13:K22)</f>
        <v>0.0</v>
      </c>
    </row>
    <row r="24">
      <c r="A24" s="1" t="inlineStr">
        <is>
          <t>Обороты / Turnover</t>
        </is>
      </c>
      <c r="B24"/>
      <c r="C24"/>
      <c r="D24"/>
      <c r="E24"/>
      <c r="F24"/>
      <c r="G24"/>
      <c r="H24"/>
      <c r="I24"/>
      <c r="J24" s="3" t="n">
        <f>Sum(J13:J22)</f>
        <v>0.0</v>
      </c>
      <c r="K24" s="3" t="n">
        <f>Sum(K13:K22)</f>
        <v>0.0</v>
      </c>
    </row>
    <row r="25">
</row>
    <row r="26">
      <c r="A26" s="1" t="inlineStr">
        <is>
          <t>Исходящий остаток на конец дня (периода) / Closing balance</t>
        </is>
      </c>
      <c r="B26" s="3" t="n">
        <v>0.0</v>
      </c>
    </row>
  </sheetData>
  <mergeCells count="22">
    <mergeCell ref="G10:I10"/>
    <mergeCell ref="A10:B11"/>
    <mergeCell ref="C10:C11"/>
    <mergeCell ref="D10:D11"/>
    <mergeCell ref="E10:E11"/>
    <mergeCell ref="F10:F11"/>
    <mergeCell ref="J10:J11"/>
    <mergeCell ref="K10:K11"/>
    <mergeCell ref="L10:L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I23"/>
    <mergeCell ref="A24:I24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2023-04-18T09:02:35Z</dcterms:created>
  <dc:creator>Apache POI</dc:creator>
</cp:coreProperties>
</file>